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uario\Desktop\D I F   2 0  1 8\CUENTA PUBLICA\2025\DIGITAL\"/>
    </mc:Choice>
  </mc:AlternateContent>
  <xr:revisionPtr revIDLastSave="0" documentId="13_ncr:1_{3865E15D-4D0F-4FB1-846B-DC931A9B677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D3" i="2" l="1"/>
  <c r="C3" i="2"/>
  <c r="B3" i="2"/>
  <c r="E4" i="2"/>
  <c r="E12" i="2"/>
  <c r="F12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<sst xmlns="http://schemas.openxmlformats.org/spreadsheetml/2006/main" count="27" uniqueCount="27">
  <si>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</si>
  <si>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</si>
  <si>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</si>
  <si>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</si>
  <si>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</si>
  <si>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</si>
  <si>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</si>
  <si>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</si>
  <si>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</si>
  <si>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</si>
  <si>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</si>
  <si>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</si>
  <si>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</si>
  <si>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</si>
  <si>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</si>
  <si>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</si>
  <si>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</si>
  <si>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</si>
  <si>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</si>
  <si>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</si>
  <si>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</si>
  <si>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</si>
  <si>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</si>
  <si>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</si>
  <si>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</si>
  <si>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</si>
  <si>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Sistema para el Desarrollo Integral de la Familia del Municipio de San Felipe, Gto.
Estado Analítico del Activo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</si>
</sst>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2161443</xdr:colOff>
      <xdr:row>25</xdr:row>
      <xdr:rowOff>73269</xdr:rowOff>
    </xdr:from>
    <xdr:to>
      <xdr:col>4</xdr:col>
      <xdr:colOff>941669</xdr:colOff>
      <xdr:row>30</xdr:row>
      <xdr:rowOff>121627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F27E296B-279E-4392-AE37-221553AEE7F9}"/>
            </a:ext>
          </a:extLst>
        </xdr:cNvPr>
        <xdr:cNvSpPr txBox="1"/>
      </xdr:nvSpPr>
      <xdr:spPr>
        <a:xfrm>
          <a:off x="2161443" y="4176346"/>
          <a:ext cx="6129130" cy="781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                              __________________________________</a:t>
          </a:r>
        </a:p>
        <a:p>
          <a:r>
            <a:rPr lang="es-MX" sz="1100"/>
            <a:t>       Ing.</a:t>
          </a:r>
          <a:r>
            <a:rPr lang="es-MX" sz="1100" baseline="0"/>
            <a:t> Miguel Angel Flores Solis</a:t>
          </a:r>
          <a:r>
            <a:rPr lang="es-MX" sz="1100"/>
            <a:t>                                             Lic. Laura Paileth Verdin Rodriguez</a:t>
          </a:r>
        </a:p>
        <a:p>
          <a:r>
            <a:rPr lang="es-MX" sz="1100"/>
            <a:t>           Director</a:t>
          </a:r>
          <a:r>
            <a:rPr lang="es-MX" sz="1100" baseline="0"/>
            <a:t> General SMDIF                                                          Administradora SMDIF    </a:t>
          </a:r>
        </a:p>
        <a:p>
          <a:r>
            <a:rPr lang="es-MX" sz="1100" baseline="0"/>
            <a:t>                     Autorizo                                                                                             Elaboro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="130" zoomScaleNormal="130" workbookViewId="0">
      <selection activeCell="H11" sqref="H11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14589546.049999999</v>
      </c>
      <c r="C3" s="8">
        <f t="shared" ref="C3:F3" si="0">C4+C12</f>
        <v>14270723.5</v>
      </c>
      <c r="D3" s="8">
        <f t="shared" si="0"/>
        <v>13474627.26</v>
      </c>
      <c r="E3" s="8">
        <f t="shared" si="0"/>
        <v>15385642.289999999</v>
      </c>
      <c r="F3" s="8">
        <f t="shared" si="0"/>
        <v>796096.23999999964</v>
      </c>
    </row>
    <row r="4" spans="1:6" x14ac:dyDescent="0.2">
      <c r="A4" s="5" t="s">
        <v>4</v>
      </c>
      <c r="B4" s="8">
        <f>SUM(B5:B11)</f>
        <v>7228847.3499999996</v>
      </c>
      <c r="C4" s="8">
        <f>SUM(C5:C11)</f>
        <v>13770723.5</v>
      </c>
      <c r="D4" s="8">
        <f>SUM(D5:D11)</f>
        <v>13224627.26</v>
      </c>
      <c r="E4" s="8">
        <f>SUM(E5:E11)</f>
        <v>7774943.5899999999</v>
      </c>
      <c r="F4" s="8">
        <f>SUM(F5:F11)</f>
        <v>546096.23999999964</v>
      </c>
    </row>
    <row r="5" spans="1:6" x14ac:dyDescent="0.2">
      <c r="A5" s="6" t="s">
        <v>5</v>
      </c>
      <c r="B5" s="9">
        <v>4970788.01</v>
      </c>
      <c r="C5" s="9">
        <v>8162402.96</v>
      </c>
      <c r="D5" s="9">
        <v>7612734.7199999997</v>
      </c>
      <c r="E5" s="9">
        <f>B5+C5-D5</f>
        <v>5520456.2499999991</v>
      </c>
      <c r="F5" s="9">
        <f t="shared" ref="F5:F11" si="1">E5-B5</f>
        <v>549668.23999999929</v>
      </c>
    </row>
    <row r="6" spans="1:6" x14ac:dyDescent="0.2">
      <c r="A6" s="6" t="s">
        <v>6</v>
      </c>
      <c r="B6" s="9">
        <v>1413261.94</v>
      </c>
      <c r="C6" s="9">
        <v>4901957.04</v>
      </c>
      <c r="D6" s="9">
        <v>4753001.04</v>
      </c>
      <c r="E6" s="9">
        <f t="shared" ref="E6:E11" si="2">B6+C6-D6</f>
        <v>1562217.9400000004</v>
      </c>
      <c r="F6" s="9">
        <f t="shared" si="1"/>
        <v>148956.00000000047</v>
      </c>
    </row>
    <row r="7" spans="1:6" x14ac:dyDescent="0.2">
      <c r="A7" s="6" t="s">
        <v>7</v>
      </c>
      <c r="B7" s="9">
        <v>0</v>
      </c>
      <c r="C7" s="9">
        <v>0</v>
      </c>
      <c r="D7" s="9">
        <v>0</v>
      </c>
      <c r="E7" s="9">
        <f t="shared" si="2"/>
        <v>0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844797.4</v>
      </c>
      <c r="C9" s="9">
        <v>706363.5</v>
      </c>
      <c r="D9" s="9">
        <v>858891.5</v>
      </c>
      <c r="E9" s="9">
        <f t="shared" si="2"/>
        <v>692269.39999999991</v>
      </c>
      <c r="F9" s="9">
        <f t="shared" si="1"/>
        <v>-152528.00000000012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7360698.6999999993</v>
      </c>
      <c r="C12" s="8">
        <f>SUM(C13:C21)</f>
        <v>500000</v>
      </c>
      <c r="D12" s="8">
        <f>SUM(D13:D21)</f>
        <v>250000</v>
      </c>
      <c r="E12" s="8">
        <f>SUM(E13:E21)</f>
        <v>7610698.6999999993</v>
      </c>
      <c r="F12" s="8">
        <f>SUM(F13:F21)</f>
        <v>250000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6741995.5300000003</v>
      </c>
      <c r="C15" s="10">
        <v>0</v>
      </c>
      <c r="D15" s="10">
        <v>0</v>
      </c>
      <c r="E15" s="10">
        <f t="shared" si="4"/>
        <v>6741995.5300000003</v>
      </c>
      <c r="F15" s="10">
        <f t="shared" si="3"/>
        <v>0</v>
      </c>
    </row>
    <row r="16" spans="1:6" x14ac:dyDescent="0.2">
      <c r="A16" s="6" t="s">
        <v>14</v>
      </c>
      <c r="B16" s="9">
        <v>3407604.7</v>
      </c>
      <c r="C16" s="9">
        <v>500000</v>
      </c>
      <c r="D16" s="9">
        <v>250000</v>
      </c>
      <c r="E16" s="9">
        <f t="shared" si="4"/>
        <v>3657604.7</v>
      </c>
      <c r="F16" s="9">
        <f t="shared" si="3"/>
        <v>250000</v>
      </c>
    </row>
    <row r="17" spans="1:6" x14ac:dyDescent="0.2">
      <c r="A17" s="6" t="s">
        <v>15</v>
      </c>
      <c r="B17" s="9">
        <v>89749.2</v>
      </c>
      <c r="C17" s="9">
        <v>0</v>
      </c>
      <c r="D17" s="9">
        <v>0</v>
      </c>
      <c r="E17" s="9">
        <f t="shared" si="4"/>
        <v>89749.2</v>
      </c>
      <c r="F17" s="9">
        <f t="shared" si="3"/>
        <v>0</v>
      </c>
    </row>
    <row r="18" spans="1:6" x14ac:dyDescent="0.2">
      <c r="A18" s="6" t="s">
        <v>16</v>
      </c>
      <c r="B18" s="9">
        <v>-2878650.73</v>
      </c>
      <c r="C18" s="9">
        <v>0</v>
      </c>
      <c r="D18" s="9">
        <v>0</v>
      </c>
      <c r="E18" s="9">
        <f t="shared" si="4"/>
        <v>-2878650.73</v>
      </c>
      <c r="F18" s="9">
        <f t="shared" si="3"/>
        <v>0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2018-03-08T18:40:55Z</cp:lastPrinted>
  <dcterms:created xsi:type="dcterms:W3CDTF">2014-02-09T04:04:15Z</dcterms:created>
  <dcterms:modified xsi:type="dcterms:W3CDTF">2025-04-29T00:57:51Z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